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45" yWindow="-15" windowWidth="9300" windowHeight="10260" activeTab="1"/>
  </bookViews>
  <sheets>
    <sheet name="strona tytułowa-cena" sheetId="6" r:id="rId1"/>
    <sheet name="wycena" sheetId="3" r:id="rId2"/>
  </sheets>
  <definedNames>
    <definedName name="_xlnm.Print_Area" localSheetId="0">'strona tytułowa-cena'!$A$1:$C$54</definedName>
    <definedName name="_xlnm.Print_Area" localSheetId="1">wycena!$A$1:$F$62</definedName>
    <definedName name="_xlnm.Print_Titles" localSheetId="1">wycena!$3:$4</definedName>
  </definedNames>
  <calcPr calcId="125725" calcMode="manual"/>
</workbook>
</file>

<file path=xl/calcChain.xml><?xml version="1.0" encoding="utf-8"?>
<calcChain xmlns="http://schemas.openxmlformats.org/spreadsheetml/2006/main">
  <c r="F62" i="3"/>
  <c r="F59"/>
  <c r="F56"/>
  <c r="F52"/>
  <c r="F48"/>
  <c r="F44"/>
  <c r="F34"/>
  <c r="F31"/>
  <c r="F21"/>
  <c r="F10"/>
  <c r="F6"/>
  <c r="F60"/>
  <c r="F57"/>
  <c r="F54"/>
  <c r="F53"/>
  <c r="F50"/>
  <c r="F49"/>
  <c r="F46"/>
  <c r="F45"/>
  <c r="F42"/>
  <c r="F41"/>
  <c r="F40"/>
  <c r="F39"/>
  <c r="F38"/>
  <c r="F37"/>
  <c r="F36"/>
  <c r="F35"/>
  <c r="F32"/>
  <c r="F29"/>
  <c r="F28"/>
  <c r="F27"/>
  <c r="F26"/>
  <c r="F25"/>
  <c r="F24"/>
  <c r="F23"/>
  <c r="F22"/>
  <c r="F19"/>
  <c r="F18"/>
  <c r="F17"/>
  <c r="F16"/>
  <c r="F15"/>
  <c r="F14"/>
  <c r="F13"/>
  <c r="F12"/>
  <c r="F11"/>
  <c r="F8"/>
  <c r="F7"/>
  <c r="C34" i="6" l="1"/>
</calcChain>
</file>

<file path=xl/sharedStrings.xml><?xml version="1.0" encoding="utf-8"?>
<sst xmlns="http://schemas.openxmlformats.org/spreadsheetml/2006/main" count="139" uniqueCount="96">
  <si>
    <t>L.p.</t>
  </si>
  <si>
    <t>WARTOŚĆ</t>
  </si>
  <si>
    <t>OGÓŁEM</t>
  </si>
  <si>
    <t>j.m.</t>
  </si>
  <si>
    <t>ilość</t>
  </si>
  <si>
    <t>szt</t>
  </si>
  <si>
    <t>-"-</t>
  </si>
  <si>
    <t xml:space="preserve">OPIS </t>
  </si>
  <si>
    <t>1.1</t>
  </si>
  <si>
    <t>cena
/ pln /</t>
  </si>
  <si>
    <t>- " -</t>
  </si>
  <si>
    <t>1.2</t>
  </si>
  <si>
    <t>kpl</t>
  </si>
  <si>
    <t>2.1</t>
  </si>
  <si>
    <t>2.2</t>
  </si>
  <si>
    <t>2.3</t>
  </si>
  <si>
    <t>OBIEKT:</t>
  </si>
  <si>
    <t>INWESTOR:</t>
  </si>
  <si>
    <t>ARCHITEKT:</t>
  </si>
  <si>
    <t>WARTOŚĆ:</t>
  </si>
  <si>
    <t>POMIESZCZENIE 1/2 - sala gościnna</t>
  </si>
  <si>
    <t>POMIESZCZENIE 1/3 - aneks kuchenny</t>
  </si>
  <si>
    <t>POMIESZCZENIE 1/4 - WC personelu</t>
  </si>
  <si>
    <t>Podajnik mydła w płynie</t>
  </si>
  <si>
    <t>Podajnik ręczników</t>
  </si>
  <si>
    <t>Podajnik papieru toaletowego</t>
  </si>
  <si>
    <t>Szczotka wisząca do WC</t>
  </si>
  <si>
    <t>Kosz</t>
  </si>
  <si>
    <t>POMIESZCZENIE 1/6 - łazienka</t>
  </si>
  <si>
    <t>POMIESZCZENIE 1/7 - sala gościnna</t>
  </si>
  <si>
    <t xml:space="preserve">POMIESZCZENIE 2/1 - pokój </t>
  </si>
  <si>
    <t>Odbiornik TV 20"</t>
  </si>
  <si>
    <t>POMIESZCZENIE 2/2 - pokój</t>
  </si>
  <si>
    <t>Wieszaki na ręczniki</t>
  </si>
  <si>
    <t>POMIESZCZENIE 2/3 - szatnia</t>
  </si>
  <si>
    <t>2.4</t>
  </si>
  <si>
    <t>POMIESZCZENIE 2/4 - magazyn czystej bielizny</t>
  </si>
  <si>
    <t>GMINA GRODZIK MAZOWIECKI</t>
  </si>
  <si>
    <t>GIS ARCHITEKCI Sp. z o.o.</t>
  </si>
  <si>
    <t>sporządził</t>
  </si>
  <si>
    <t>Ireneusz Kopczyński</t>
  </si>
  <si>
    <t>Warszawa, marzec 2017 r</t>
  </si>
  <si>
    <t>Stoły 120x70
stół dębowy wykonany w całości z litego drewna, blat stołu gr. 4 cm, z zaokrąglonym rantem, nogi toczone</t>
  </si>
  <si>
    <t>Krzesła
dębowe, z toczonymi nogami, tapicerowanym siedzisku</t>
  </si>
  <si>
    <t>Reagał na naczynia 140x60
dębowy wykonany w całości z litego drewna</t>
  </si>
  <si>
    <t>Reagał na naczynia 160x60
dębowy wykonany w całości z litego drewna</t>
  </si>
  <si>
    <t>Regał do składowania produktów 90x60
dębowy wykonany w całości z litego drewna</t>
  </si>
  <si>
    <t>Blat - lada sprzedaży 110x50+292x50
dębowy wykonany w całości z litego drewna, blat gr. 4 cm z zaokrąglonym rantem</t>
  </si>
  <si>
    <t>Lodówka 60x180
kl. A++ ,  pojemność 350 L,( +/- 10 % )</t>
  </si>
  <si>
    <t>Blat ceramiczny elektryczny 
Moc 2900 W, dwie płyty grzejne, płynna regulacja temperatury, moc przyłączeniowa 2,9 kW, (+/- 10 %)</t>
  </si>
  <si>
    <t>Ekspres do kawy ciśnieniowy, z młynkiem, minimalna moc 1450 W</t>
  </si>
  <si>
    <t>Kuchenka mikrofalowa do zabudowy 60x40x50 z funkcją grilla, moc 1000+800W (+/- 10%)</t>
  </si>
  <si>
    <t>Zlewozmywak jednokomorowy z ociekaczem 90x50</t>
  </si>
  <si>
    <t>Lustra 30x40 w ramie dębowej</t>
  </si>
  <si>
    <t>Wieszaki ubraniowy drewniany standard</t>
  </si>
  <si>
    <t>POMIESZCZENIE 1/5 - wiatrołap</t>
  </si>
  <si>
    <t>Szafa 30x40x180, płyta MDF gr 18mm, dąb naturalny</t>
  </si>
  <si>
    <t>Lustra 60x90 w ramie dębowej</t>
  </si>
  <si>
    <t>Szafa 120x60x180
dębowa dwudrzwiowa z toczonymi nóżkami</t>
  </si>
  <si>
    <t>szafa ubraniowa 60x40
płyta MDF gr 18mm, dąb naturalny</t>
  </si>
  <si>
    <t>szafa 110x40
płyta MDF gr 18mm, dąb naturalny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</si>
  <si>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</si>
  <si>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</si>
  <si>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</si>
  <si>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</si>
  <si>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</si>
  <si>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</si>
  <si>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</si>
  <si>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</si>
  <si>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</si>
  <si>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</si>
  <si>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</si>
  <si>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</si>
  <si>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</si>
  <si>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</si>
  <si>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</si>
  <si>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</si>
  <si>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</si>
  <si>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</si>
  <si>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</si>
  <si>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</si>
  <si>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</si>
  <si>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</si>
  <si>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</si>
  <si>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</si>
  <si>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7.1</t>
  </si>
  <si>
    <t>7.2</t>
  </si>
  <si>
    <t>8.1</t>
  </si>
  <si>
    <t>8.2</t>
  </si>
  <si>
    <t>9.1</t>
  </si>
  <si>
    <t>10.1</t>
  </si>
  <si>
    <t>REWALORYZACJA I ZAGOSPODAROWANIE NA CELE KULTURALNO-EDUKACYJNE I TURYSTECZNE ZABYTKOWEGO DWORKU RODZINY CHEŁMOŃSKICH WRAZ Z PARKIEM</t>
  </si>
  <si>
    <t>ROBOTY:</t>
  </si>
  <si>
    <t>DWOREK - WYPOSAŻENIE</t>
  </si>
  <si>
    <t>Przedmiar robót nr 1.7</t>
  </si>
  <si>
    <t>ZESTAWIENIE WYPOSAŻENIA I URZĄDZEŃ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</si>
</sst>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u/>
      <sz val="9"/>
      <name val="Arial CE"/>
      <family val="2"/>
      <charset val="238"/>
    </font>
    <font>
      <u/>
      <sz val="10"/>
      <name val="Arial CE"/>
      <family val="2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i/>
      <sz val="7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name val="Arial CE"/>
      <family val="2"/>
      <charset val="238"/>
    </font>
    <font>
      <sz val="14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0" xfId="0" applyNumberFormat="1" applyFont="1"/>
    <xf numFmtId="164" fontId="1" fillId="0" borderId="0" xfId="0" applyNumberFormat="1" applyFont="1"/>
    <xf numFmtId="164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/>
    <xf numFmtId="164" fontId="5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4" fontId="3" fillId="0" borderId="0" xfId="0" applyNumberFormat="1" applyFont="1" applyFill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4" fillId="0" borderId="9" xfId="0" quotePrefix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9" fillId="0" borderId="6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70"/>
  <sheetViews>
    <sheetView showZeros="0" tabSelected="1" workbookViewId="0">
      <selection activeCell="H11" sqref="H11"/>
    </sheetView>
  </sheetViews>
  <sheetFormatPr defaultRowHeight="12"/>
  <cols>
    <col min="1" max="1" width="21" style="28" customWidth="1"/>
    <col min="2" max="2" width="5.140625" style="28" customWidth="1"/>
    <col min="3" max="3" width="59.42578125" style="32" customWidth="1"/>
    <col min="4" max="4" width="4.85546875" style="33" customWidth="1"/>
    <col min="5" max="5" width="7.7109375" style="34" customWidth="1"/>
    <col min="6" max="6" width="8.28515625" style="35" customWidth="1"/>
    <col min="7" max="7" width="10" style="36" customWidth="1"/>
    <col min="8" max="8" width="1.7109375" style="37" customWidth="1"/>
    <col min="9" max="9" width="1.140625" style="27" customWidth="1"/>
    <col min="10" max="10" width="12.85546875" style="27" customWidth="1"/>
    <col min="11" max="16384" width="9.140625" style="27"/>
  </cols>
  <sheetData>
    <row r="4" spans="1:3" ht="24.95" customHeight="1">
      <c r="A4" s="81" t="s">
        <v>94</v>
      </c>
      <c r="B4" s="81"/>
      <c r="C4" s="81"/>
    </row>
    <row r="5" spans="1:3" ht="24.95" customHeight="1">
      <c r="A5" s="77"/>
      <c r="B5" s="77"/>
      <c r="C5" s="77"/>
    </row>
    <row r="7" spans="1:3" ht="15.75">
      <c r="C7" s="29"/>
    </row>
    <row r="10" spans="1:3" ht="38.25" customHeight="1">
      <c r="A10" s="80" t="s">
        <v>16</v>
      </c>
      <c r="C10" s="79" t="s">
        <v>91</v>
      </c>
    </row>
    <row r="11" spans="1:3">
      <c r="A11" s="80"/>
      <c r="C11" s="79"/>
    </row>
    <row r="13" spans="1:3">
      <c r="C13" s="70"/>
    </row>
    <row r="14" spans="1:3">
      <c r="C14" s="70"/>
    </row>
    <row r="15" spans="1:3">
      <c r="C15" s="70"/>
    </row>
    <row r="16" spans="1:3">
      <c r="A16" s="72" t="s">
        <v>92</v>
      </c>
      <c r="C16" s="31" t="s">
        <v>93</v>
      </c>
    </row>
    <row r="17" spans="1:3" ht="12.75">
      <c r="A17" s="72"/>
      <c r="B17" s="63"/>
      <c r="C17" s="71"/>
    </row>
    <row r="21" spans="1:3" ht="12.75">
      <c r="A21" s="61" t="s">
        <v>17</v>
      </c>
      <c r="B21" s="63"/>
      <c r="C21" s="64" t="s">
        <v>37</v>
      </c>
    </row>
    <row r="22" spans="1:3">
      <c r="A22" s="62"/>
      <c r="B22" s="62"/>
      <c r="C22" s="65"/>
    </row>
    <row r="23" spans="1:3">
      <c r="A23" s="62"/>
      <c r="B23" s="62"/>
      <c r="C23" s="65"/>
    </row>
    <row r="24" spans="1:3">
      <c r="A24" s="62"/>
      <c r="B24" s="62"/>
      <c r="C24" s="65"/>
    </row>
    <row r="25" spans="1:3">
      <c r="A25" s="62"/>
      <c r="B25" s="62"/>
      <c r="C25" s="65"/>
    </row>
    <row r="26" spans="1:3">
      <c r="A26" s="62"/>
      <c r="B26" s="62"/>
      <c r="C26" s="65"/>
    </row>
    <row r="27" spans="1:3">
      <c r="A27" s="62"/>
      <c r="B27" s="62"/>
      <c r="C27" s="65"/>
    </row>
    <row r="28" spans="1:3" ht="12.75">
      <c r="A28" s="61" t="s">
        <v>18</v>
      </c>
      <c r="B28" s="63"/>
      <c r="C28" s="71" t="s">
        <v>38</v>
      </c>
    </row>
    <row r="29" spans="1:3">
      <c r="A29" s="62"/>
    </row>
    <row r="30" spans="1:3">
      <c r="A30" s="62"/>
    </row>
    <row r="31" spans="1:3">
      <c r="A31" s="62"/>
    </row>
    <row r="32" spans="1:3">
      <c r="A32" s="62"/>
    </row>
    <row r="33" spans="1:3">
      <c r="A33" s="62"/>
    </row>
    <row r="34" spans="1:3" ht="15.75">
      <c r="A34" s="61" t="s">
        <v>19</v>
      </c>
      <c r="B34" s="62"/>
      <c r="C34" s="66">
        <f>wycena!F62</f>
        <v>0</v>
      </c>
    </row>
    <row r="35" spans="1:3">
      <c r="A35" s="62"/>
      <c r="B35" s="62"/>
      <c r="C35" s="65"/>
    </row>
    <row r="36" spans="1:3" ht="12.75" customHeight="1">
      <c r="A36" s="62"/>
      <c r="B36" s="78"/>
      <c r="C36" s="78"/>
    </row>
    <row r="37" spans="1:3">
      <c r="A37" s="62"/>
      <c r="B37" s="62"/>
      <c r="C37" s="65"/>
    </row>
    <row r="38" spans="1:3" ht="15.75">
      <c r="A38" s="63"/>
      <c r="B38" s="63"/>
      <c r="C38" s="67"/>
    </row>
    <row r="39" spans="1:3">
      <c r="A39" s="63"/>
      <c r="B39" s="63"/>
      <c r="C39" s="68"/>
    </row>
    <row r="40" spans="1:3">
      <c r="A40" s="63"/>
      <c r="B40" s="63"/>
      <c r="C40" s="68"/>
    </row>
    <row r="41" spans="1:3">
      <c r="A41" s="63"/>
      <c r="B41" s="63"/>
      <c r="C41" s="68"/>
    </row>
    <row r="42" spans="1:3" ht="12.75">
      <c r="A42" s="61" t="s">
        <v>39</v>
      </c>
      <c r="B42" s="63"/>
      <c r="C42" s="69" t="s">
        <v>40</v>
      </c>
    </row>
    <row r="43" spans="1:3">
      <c r="A43" s="30"/>
      <c r="B43" s="30"/>
      <c r="C43" s="31"/>
    </row>
    <row r="44" spans="1:3">
      <c r="A44" s="30"/>
      <c r="B44" s="30"/>
      <c r="C44" s="31"/>
    </row>
    <row r="45" spans="1:3">
      <c r="A45" s="30"/>
      <c r="B45" s="30"/>
      <c r="C45" s="31"/>
    </row>
    <row r="46" spans="1:3">
      <c r="A46" s="30"/>
      <c r="B46" s="30"/>
      <c r="C46" s="31"/>
    </row>
    <row r="47" spans="1:3">
      <c r="A47" s="30"/>
      <c r="B47" s="30"/>
      <c r="C47" s="31"/>
    </row>
    <row r="48" spans="1:3">
      <c r="A48" s="30"/>
      <c r="B48" s="30"/>
      <c r="C48" s="31"/>
    </row>
    <row r="49" spans="1:3">
      <c r="A49" s="30"/>
      <c r="B49" s="30"/>
      <c r="C49" s="31"/>
    </row>
    <row r="50" spans="1:3">
      <c r="A50" s="30"/>
      <c r="B50" s="30"/>
      <c r="C50" s="31"/>
    </row>
    <row r="51" spans="1:3">
      <c r="A51" s="30"/>
      <c r="B51" s="30"/>
      <c r="C51" s="31"/>
    </row>
    <row r="52" spans="1:3">
      <c r="A52" s="30"/>
      <c r="B52" s="30"/>
      <c r="C52" s="31"/>
    </row>
    <row r="53" spans="1:3" ht="12.75" customHeight="1">
      <c r="A53" s="76" t="s">
        <v>41</v>
      </c>
      <c r="B53" s="76"/>
      <c r="C53" s="76"/>
    </row>
    <row r="70" spans="5:5">
      <c r="E70" s="34">
        <v>3000</v>
      </c>
    </row>
  </sheetData>
  <mergeCells count="6">
    <mergeCell ref="A53:C53"/>
    <mergeCell ref="A4:C4"/>
    <mergeCell ref="A5:C5"/>
    <mergeCell ref="B36:C36"/>
    <mergeCell ref="C10:C11"/>
    <mergeCell ref="A10:A11"/>
  </mergeCells>
  <phoneticPr fontId="0" type="noConversion"/>
  <pageMargins left="0.94488188976377963" right="0.62" top="1.0629921259842521" bottom="0.44" header="0.31" footer="0.27559055118110237"/>
  <pageSetup paperSize="9" orientation="portrait" r:id="rId1"/>
  <headerFooter alignWithMargins="0">
    <oddHeader xml:space="preserve">&amp;L&amp;"Times New Roman CE,Normalny"
</oddHeader>
    <oddFooter xml:space="preserve">&amp;R&amp;"Times New Roman CE,Kursywa\&amp;8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showZeros="0" tabSelected="1" topLeftCell="A4" zoomScaleNormal="100" workbookViewId="0">
      <selection activeCell="H11" sqref="H11"/>
    </sheetView>
  </sheetViews>
  <sheetFormatPr defaultRowHeight="12.75"/>
  <cols>
    <col min="1" max="1" width="5.5703125" style="7" customWidth="1"/>
    <col min="2" max="2" width="48.7109375" style="6" customWidth="1"/>
    <col min="3" max="3" width="7.140625" style="6" customWidth="1"/>
    <col min="4" max="4" width="6.5703125" style="6" customWidth="1"/>
    <col min="5" max="5" width="9.28515625" style="23" customWidth="1"/>
    <col min="6" max="6" width="14.5703125" style="8" customWidth="1"/>
    <col min="7" max="7" width="11.42578125" style="23" customWidth="1"/>
    <col min="8" max="16384" width="9.140625" style="6"/>
  </cols>
  <sheetData>
    <row r="1" spans="1:7" s="10" customFormat="1" ht="30" customHeight="1">
      <c r="A1" s="82" t="s">
        <v>95</v>
      </c>
      <c r="B1" s="83"/>
      <c r="C1" s="83"/>
      <c r="D1" s="83"/>
      <c r="E1" s="83"/>
      <c r="F1" s="83"/>
      <c r="G1" s="20"/>
    </row>
    <row r="2" spans="1:7" s="10" customFormat="1" ht="15">
      <c r="A2" s="9"/>
      <c r="B2" s="1"/>
      <c r="C2" s="1"/>
      <c r="D2" s="1"/>
      <c r="E2" s="21"/>
      <c r="F2" s="2"/>
      <c r="G2" s="20"/>
    </row>
    <row r="3" spans="1:7" s="11" customFormat="1" ht="41.25" customHeight="1">
      <c r="A3" s="12" t="s">
        <v>0</v>
      </c>
      <c r="B3" s="13" t="s">
        <v>7</v>
      </c>
      <c r="C3" s="13" t="s">
        <v>3</v>
      </c>
      <c r="D3" s="13" t="s">
        <v>4</v>
      </c>
      <c r="E3" s="24" t="s">
        <v>9</v>
      </c>
      <c r="F3" s="17" t="s">
        <v>1</v>
      </c>
      <c r="G3" s="25"/>
    </row>
    <row r="4" spans="1:7" s="10" customFormat="1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20"/>
    </row>
    <row r="5" spans="1:7" s="5" customFormat="1" ht="6.75" customHeight="1">
      <c r="A5" s="3"/>
      <c r="B5" s="4"/>
      <c r="C5" s="4"/>
      <c r="D5" s="4"/>
      <c r="E5" s="22"/>
      <c r="F5" s="18"/>
      <c r="G5" s="26"/>
    </row>
    <row r="6" spans="1:7" s="19" customFormat="1" ht="24.95" customHeight="1">
      <c r="A6" s="38">
        <v>1</v>
      </c>
      <c r="B6" s="45" t="s">
        <v>20</v>
      </c>
      <c r="C6" s="40"/>
      <c r="D6" s="40"/>
      <c r="E6" s="41"/>
      <c r="F6" s="75">
        <f>SUM(F7:F8)</f>
        <v>0</v>
      </c>
      <c r="G6" s="43"/>
    </row>
    <row r="7" spans="1:7" s="19" customFormat="1" ht="42.75" customHeight="1">
      <c r="A7" s="38" t="s">
        <v>8</v>
      </c>
      <c r="B7" s="39" t="s">
        <v>42</v>
      </c>
      <c r="C7" s="40" t="s">
        <v>5</v>
      </c>
      <c r="D7" s="40">
        <v>2</v>
      </c>
      <c r="E7" s="41"/>
      <c r="F7" s="42">
        <f>D7*E7</f>
        <v>0</v>
      </c>
      <c r="G7" s="43"/>
    </row>
    <row r="8" spans="1:7" s="19" customFormat="1" ht="27" customHeight="1">
      <c r="A8" s="38" t="s">
        <v>11</v>
      </c>
      <c r="B8" s="39" t="s">
        <v>43</v>
      </c>
      <c r="C8" s="40" t="s">
        <v>10</v>
      </c>
      <c r="D8" s="40">
        <v>8</v>
      </c>
      <c r="E8" s="41"/>
      <c r="F8" s="42">
        <f>D8*E8</f>
        <v>0</v>
      </c>
      <c r="G8" s="43"/>
    </row>
    <row r="9" spans="1:7" s="73" customFormat="1" ht="6" customHeight="1">
      <c r="A9" s="38"/>
      <c r="B9" s="44"/>
      <c r="C9" s="40"/>
      <c r="D9" s="40"/>
      <c r="E9" s="41"/>
      <c r="F9" s="42"/>
      <c r="G9" s="43"/>
    </row>
    <row r="10" spans="1:7" s="19" customFormat="1" ht="24.95" customHeight="1">
      <c r="A10" s="38">
        <v>2</v>
      </c>
      <c r="B10" s="45" t="s">
        <v>21</v>
      </c>
      <c r="C10" s="40"/>
      <c r="D10" s="40"/>
      <c r="E10" s="41"/>
      <c r="F10" s="75">
        <f>SUM(F11:F19)</f>
        <v>0</v>
      </c>
      <c r="G10" s="43"/>
    </row>
    <row r="11" spans="1:7" s="19" customFormat="1" ht="29.25" customHeight="1">
      <c r="A11" s="38" t="s">
        <v>13</v>
      </c>
      <c r="B11" s="39" t="s">
        <v>44</v>
      </c>
      <c r="C11" s="40" t="s">
        <v>5</v>
      </c>
      <c r="D11" s="40">
        <v>1</v>
      </c>
      <c r="E11" s="41"/>
      <c r="F11" s="42">
        <f t="shared" ref="F11:F19" si="0">D11*E11</f>
        <v>0</v>
      </c>
      <c r="G11" s="43"/>
    </row>
    <row r="12" spans="1:7" s="19" customFormat="1" ht="31.5" customHeight="1">
      <c r="A12" s="38" t="s">
        <v>14</v>
      </c>
      <c r="B12" s="39" t="s">
        <v>45</v>
      </c>
      <c r="C12" s="40" t="s">
        <v>10</v>
      </c>
      <c r="D12" s="40">
        <v>1</v>
      </c>
      <c r="E12" s="41"/>
      <c r="F12" s="42">
        <f t="shared" si="0"/>
        <v>0</v>
      </c>
      <c r="G12" s="43"/>
    </row>
    <row r="13" spans="1:7" s="19" customFormat="1" ht="34.5" customHeight="1">
      <c r="A13" s="38" t="s">
        <v>15</v>
      </c>
      <c r="B13" s="39" t="s">
        <v>46</v>
      </c>
      <c r="C13" s="40" t="s">
        <v>10</v>
      </c>
      <c r="D13" s="40">
        <v>1</v>
      </c>
      <c r="E13" s="41"/>
      <c r="F13" s="42">
        <f t="shared" si="0"/>
        <v>0</v>
      </c>
      <c r="G13" s="43"/>
    </row>
    <row r="14" spans="1:7" s="19" customFormat="1" ht="44.25" customHeight="1">
      <c r="A14" s="38" t="s">
        <v>35</v>
      </c>
      <c r="B14" s="39" t="s">
        <v>47</v>
      </c>
      <c r="C14" s="40" t="s">
        <v>10</v>
      </c>
      <c r="D14" s="40">
        <v>1</v>
      </c>
      <c r="E14" s="41"/>
      <c r="F14" s="42">
        <f t="shared" si="0"/>
        <v>0</v>
      </c>
      <c r="G14" s="43"/>
    </row>
    <row r="15" spans="1:7" s="19" customFormat="1" ht="34.5" customHeight="1">
      <c r="A15" s="38" t="s">
        <v>61</v>
      </c>
      <c r="B15" s="39" t="s">
        <v>48</v>
      </c>
      <c r="C15" s="40" t="s">
        <v>10</v>
      </c>
      <c r="D15" s="40">
        <v>1</v>
      </c>
      <c r="E15" s="41"/>
      <c r="F15" s="42">
        <f t="shared" si="0"/>
        <v>0</v>
      </c>
      <c r="G15" s="43"/>
    </row>
    <row r="16" spans="1:7" s="19" customFormat="1" ht="42" customHeight="1">
      <c r="A16" s="38" t="s">
        <v>62</v>
      </c>
      <c r="B16" s="39" t="s">
        <v>49</v>
      </c>
      <c r="C16" s="40" t="s">
        <v>6</v>
      </c>
      <c r="D16" s="40">
        <v>1</v>
      </c>
      <c r="E16" s="41"/>
      <c r="F16" s="42">
        <f t="shared" si="0"/>
        <v>0</v>
      </c>
      <c r="G16" s="43"/>
    </row>
    <row r="17" spans="1:7" s="19" customFormat="1" ht="28.5" customHeight="1">
      <c r="A17" s="38" t="s">
        <v>63</v>
      </c>
      <c r="B17" s="39" t="s">
        <v>50</v>
      </c>
      <c r="C17" s="40" t="s">
        <v>6</v>
      </c>
      <c r="D17" s="40">
        <v>1</v>
      </c>
      <c r="E17" s="41"/>
      <c r="F17" s="42">
        <f t="shared" si="0"/>
        <v>0</v>
      </c>
      <c r="G17" s="43"/>
    </row>
    <row r="18" spans="1:7" s="19" customFormat="1" ht="31.5" customHeight="1">
      <c r="A18" s="38" t="s">
        <v>64</v>
      </c>
      <c r="B18" s="39" t="s">
        <v>51</v>
      </c>
      <c r="C18" s="40" t="s">
        <v>6</v>
      </c>
      <c r="D18" s="40">
        <v>1</v>
      </c>
      <c r="E18" s="41"/>
      <c r="F18" s="42">
        <f t="shared" si="0"/>
        <v>0</v>
      </c>
      <c r="G18" s="43"/>
    </row>
    <row r="19" spans="1:7" s="19" customFormat="1" ht="23.25" customHeight="1">
      <c r="A19" s="38" t="s">
        <v>65</v>
      </c>
      <c r="B19" s="39" t="s">
        <v>52</v>
      </c>
      <c r="C19" s="40" t="s">
        <v>6</v>
      </c>
      <c r="D19" s="40">
        <v>1</v>
      </c>
      <c r="E19" s="41"/>
      <c r="F19" s="42">
        <f t="shared" si="0"/>
        <v>0</v>
      </c>
      <c r="G19" s="43"/>
    </row>
    <row r="20" spans="1:7" s="73" customFormat="1" ht="6" customHeight="1">
      <c r="A20" s="38"/>
      <c r="B20" s="44"/>
      <c r="C20" s="40"/>
      <c r="D20" s="40"/>
      <c r="E20" s="41"/>
      <c r="F20" s="42"/>
      <c r="G20" s="43"/>
    </row>
    <row r="21" spans="1:7" s="19" customFormat="1" ht="24.95" customHeight="1">
      <c r="A21" s="38">
        <v>3</v>
      </c>
      <c r="B21" s="45" t="s">
        <v>22</v>
      </c>
      <c r="C21" s="40"/>
      <c r="D21" s="40"/>
      <c r="E21" s="41"/>
      <c r="F21" s="75">
        <f>SUM(F22:F29)</f>
        <v>0</v>
      </c>
      <c r="G21" s="43"/>
    </row>
    <row r="22" spans="1:7" s="19" customFormat="1" ht="20.100000000000001" customHeight="1">
      <c r="A22" s="38" t="s">
        <v>66</v>
      </c>
      <c r="B22" s="39" t="s">
        <v>23</v>
      </c>
      <c r="C22" s="40" t="s">
        <v>12</v>
      </c>
      <c r="D22" s="40">
        <v>1</v>
      </c>
      <c r="E22" s="41"/>
      <c r="F22" s="42">
        <f t="shared" ref="F22:F29" si="1">D22*E22</f>
        <v>0</v>
      </c>
      <c r="G22" s="43"/>
    </row>
    <row r="23" spans="1:7" s="19" customFormat="1" ht="20.100000000000001" customHeight="1">
      <c r="A23" s="38" t="s">
        <v>67</v>
      </c>
      <c r="B23" s="39" t="s">
        <v>24</v>
      </c>
      <c r="C23" s="40" t="s">
        <v>10</v>
      </c>
      <c r="D23" s="40">
        <v>1</v>
      </c>
      <c r="E23" s="41"/>
      <c r="F23" s="42">
        <f t="shared" si="1"/>
        <v>0</v>
      </c>
      <c r="G23" s="43"/>
    </row>
    <row r="24" spans="1:7" s="19" customFormat="1" ht="20.100000000000001" customHeight="1">
      <c r="A24" s="38" t="s">
        <v>68</v>
      </c>
      <c r="B24" s="39" t="s">
        <v>25</v>
      </c>
      <c r="C24" s="40" t="s">
        <v>10</v>
      </c>
      <c r="D24" s="40">
        <v>1</v>
      </c>
      <c r="E24" s="41"/>
      <c r="F24" s="42">
        <f t="shared" si="1"/>
        <v>0</v>
      </c>
      <c r="G24" s="43"/>
    </row>
    <row r="25" spans="1:7" s="19" customFormat="1" ht="20.100000000000001" customHeight="1">
      <c r="A25" s="38" t="s">
        <v>69</v>
      </c>
      <c r="B25" s="39" t="s">
        <v>26</v>
      </c>
      <c r="C25" s="40" t="s">
        <v>10</v>
      </c>
      <c r="D25" s="40">
        <v>1</v>
      </c>
      <c r="E25" s="41"/>
      <c r="F25" s="42">
        <f t="shared" si="1"/>
        <v>0</v>
      </c>
      <c r="G25" s="43"/>
    </row>
    <row r="26" spans="1:7" s="19" customFormat="1" ht="20.100000000000001" customHeight="1">
      <c r="A26" s="38" t="s">
        <v>70</v>
      </c>
      <c r="B26" s="39" t="s">
        <v>27</v>
      </c>
      <c r="C26" s="40" t="s">
        <v>10</v>
      </c>
      <c r="D26" s="40">
        <v>1</v>
      </c>
      <c r="E26" s="41"/>
      <c r="F26" s="42">
        <f t="shared" si="1"/>
        <v>0</v>
      </c>
      <c r="G26" s="43"/>
    </row>
    <row r="27" spans="1:7" s="19" customFormat="1" ht="20.100000000000001" customHeight="1">
      <c r="A27" s="38" t="s">
        <v>71</v>
      </c>
      <c r="B27" s="39" t="s">
        <v>53</v>
      </c>
      <c r="C27" s="40" t="s">
        <v>10</v>
      </c>
      <c r="D27" s="40">
        <v>1</v>
      </c>
      <c r="E27" s="41"/>
      <c r="F27" s="42">
        <f t="shared" si="1"/>
        <v>0</v>
      </c>
      <c r="G27" s="43"/>
    </row>
    <row r="28" spans="1:7" s="19" customFormat="1" ht="20.100000000000001" customHeight="1">
      <c r="A28" s="38" t="s">
        <v>72</v>
      </c>
      <c r="B28" s="39" t="s">
        <v>54</v>
      </c>
      <c r="C28" s="40" t="s">
        <v>10</v>
      </c>
      <c r="D28" s="40">
        <v>2</v>
      </c>
      <c r="E28" s="41"/>
      <c r="F28" s="42">
        <f t="shared" si="1"/>
        <v>0</v>
      </c>
      <c r="G28" s="43"/>
    </row>
    <row r="29" spans="1:7" s="19" customFormat="1" ht="20.100000000000001" customHeight="1">
      <c r="A29" s="38" t="s">
        <v>73</v>
      </c>
      <c r="B29" s="39" t="s">
        <v>33</v>
      </c>
      <c r="C29" s="40" t="s">
        <v>10</v>
      </c>
      <c r="D29" s="40">
        <v>2</v>
      </c>
      <c r="E29" s="41"/>
      <c r="F29" s="42">
        <f t="shared" si="1"/>
        <v>0</v>
      </c>
      <c r="G29" s="43"/>
    </row>
    <row r="30" spans="1:7" s="73" customFormat="1" ht="6" customHeight="1">
      <c r="A30" s="38"/>
      <c r="B30" s="44"/>
      <c r="C30" s="40"/>
      <c r="D30" s="40"/>
      <c r="E30" s="41"/>
      <c r="F30" s="42"/>
      <c r="G30" s="43"/>
    </row>
    <row r="31" spans="1:7" s="19" customFormat="1" ht="24.95" customHeight="1">
      <c r="A31" s="38">
        <v>4</v>
      </c>
      <c r="B31" s="45" t="s">
        <v>55</v>
      </c>
      <c r="C31" s="40"/>
      <c r="D31" s="40"/>
      <c r="E31" s="41"/>
      <c r="F31" s="75">
        <f>SUM(F32)</f>
        <v>0</v>
      </c>
      <c r="G31" s="43"/>
    </row>
    <row r="32" spans="1:7" s="19" customFormat="1" ht="20.100000000000001" customHeight="1">
      <c r="A32" s="38" t="s">
        <v>74</v>
      </c>
      <c r="B32" s="39" t="s">
        <v>56</v>
      </c>
      <c r="C32" s="40" t="s">
        <v>5</v>
      </c>
      <c r="D32" s="40">
        <v>1</v>
      </c>
      <c r="E32" s="41"/>
      <c r="F32" s="42">
        <f>D32*E32</f>
        <v>0</v>
      </c>
      <c r="G32" s="43"/>
    </row>
    <row r="33" spans="1:7" s="73" customFormat="1" ht="6" customHeight="1">
      <c r="A33" s="38"/>
      <c r="B33" s="44"/>
      <c r="C33" s="40"/>
      <c r="D33" s="40"/>
      <c r="E33" s="41"/>
      <c r="F33" s="42"/>
      <c r="G33" s="43"/>
    </row>
    <row r="34" spans="1:7" s="19" customFormat="1" ht="21.95" customHeight="1">
      <c r="A34" s="38">
        <v>5</v>
      </c>
      <c r="B34" s="45" t="s">
        <v>28</v>
      </c>
      <c r="C34" s="40"/>
      <c r="D34" s="40"/>
      <c r="E34" s="41"/>
      <c r="F34" s="75">
        <f>SUM(F35:F42)</f>
        <v>0</v>
      </c>
      <c r="G34" s="43"/>
    </row>
    <row r="35" spans="1:7" s="19" customFormat="1" ht="20.100000000000001" customHeight="1">
      <c r="A35" s="38" t="s">
        <v>75</v>
      </c>
      <c r="B35" s="39" t="s">
        <v>23</v>
      </c>
      <c r="C35" s="40" t="s">
        <v>12</v>
      </c>
      <c r="D35" s="40">
        <v>1</v>
      </c>
      <c r="E35" s="41"/>
      <c r="F35" s="42">
        <f t="shared" ref="F35:F42" si="2">D35*E35</f>
        <v>0</v>
      </c>
      <c r="G35" s="43"/>
    </row>
    <row r="36" spans="1:7" s="19" customFormat="1" ht="20.100000000000001" customHeight="1">
      <c r="A36" s="38" t="s">
        <v>76</v>
      </c>
      <c r="B36" s="39" t="s">
        <v>24</v>
      </c>
      <c r="C36" s="40" t="s">
        <v>10</v>
      </c>
      <c r="D36" s="40">
        <v>1</v>
      </c>
      <c r="E36" s="41"/>
      <c r="F36" s="42">
        <f t="shared" si="2"/>
        <v>0</v>
      </c>
      <c r="G36" s="43"/>
    </row>
    <row r="37" spans="1:7" s="19" customFormat="1" ht="20.100000000000001" customHeight="1">
      <c r="A37" s="38" t="s">
        <v>77</v>
      </c>
      <c r="B37" s="39" t="s">
        <v>25</v>
      </c>
      <c r="C37" s="40" t="s">
        <v>10</v>
      </c>
      <c r="D37" s="40">
        <v>1</v>
      </c>
      <c r="E37" s="41"/>
      <c r="F37" s="42">
        <f t="shared" si="2"/>
        <v>0</v>
      </c>
      <c r="G37" s="43"/>
    </row>
    <row r="38" spans="1:7" s="19" customFormat="1" ht="20.100000000000001" customHeight="1">
      <c r="A38" s="38" t="s">
        <v>78</v>
      </c>
      <c r="B38" s="39" t="s">
        <v>26</v>
      </c>
      <c r="C38" s="40" t="s">
        <v>10</v>
      </c>
      <c r="D38" s="40">
        <v>1</v>
      </c>
      <c r="E38" s="41"/>
      <c r="F38" s="42">
        <f t="shared" si="2"/>
        <v>0</v>
      </c>
      <c r="G38" s="43"/>
    </row>
    <row r="39" spans="1:7" s="19" customFormat="1" ht="20.100000000000001" customHeight="1">
      <c r="A39" s="38" t="s">
        <v>79</v>
      </c>
      <c r="B39" s="39" t="s">
        <v>27</v>
      </c>
      <c r="C39" s="40" t="s">
        <v>10</v>
      </c>
      <c r="D39" s="40">
        <v>1</v>
      </c>
      <c r="E39" s="41"/>
      <c r="F39" s="42">
        <f t="shared" si="2"/>
        <v>0</v>
      </c>
      <c r="G39" s="43"/>
    </row>
    <row r="40" spans="1:7" s="19" customFormat="1" ht="20.100000000000001" customHeight="1">
      <c r="A40" s="38" t="s">
        <v>80</v>
      </c>
      <c r="B40" s="39" t="s">
        <v>57</v>
      </c>
      <c r="C40" s="40" t="s">
        <v>10</v>
      </c>
      <c r="D40" s="40">
        <v>1</v>
      </c>
      <c r="E40" s="41"/>
      <c r="F40" s="42">
        <f t="shared" si="2"/>
        <v>0</v>
      </c>
      <c r="G40" s="43"/>
    </row>
    <row r="41" spans="1:7" s="19" customFormat="1" ht="20.100000000000001" customHeight="1">
      <c r="A41" s="38" t="s">
        <v>81</v>
      </c>
      <c r="B41" s="39" t="s">
        <v>54</v>
      </c>
      <c r="C41" s="40" t="s">
        <v>10</v>
      </c>
      <c r="D41" s="40">
        <v>2</v>
      </c>
      <c r="E41" s="41"/>
      <c r="F41" s="42">
        <f t="shared" si="2"/>
        <v>0</v>
      </c>
      <c r="G41" s="43"/>
    </row>
    <row r="42" spans="1:7" s="19" customFormat="1" ht="20.100000000000001" customHeight="1">
      <c r="A42" s="38" t="s">
        <v>82</v>
      </c>
      <c r="B42" s="39" t="s">
        <v>33</v>
      </c>
      <c r="C42" s="40" t="s">
        <v>10</v>
      </c>
      <c r="D42" s="40">
        <v>2</v>
      </c>
      <c r="E42" s="41"/>
      <c r="F42" s="42">
        <f t="shared" si="2"/>
        <v>0</v>
      </c>
      <c r="G42" s="43"/>
    </row>
    <row r="43" spans="1:7" s="73" customFormat="1" ht="6" customHeight="1">
      <c r="A43" s="38"/>
      <c r="B43" s="44"/>
      <c r="C43" s="40"/>
      <c r="D43" s="40"/>
      <c r="E43" s="41"/>
      <c r="F43" s="42"/>
      <c r="G43" s="43"/>
    </row>
    <row r="44" spans="1:7" s="19" customFormat="1" ht="21.95" customHeight="1">
      <c r="A44" s="38">
        <v>6</v>
      </c>
      <c r="B44" s="45" t="s">
        <v>29</v>
      </c>
      <c r="C44" s="40"/>
      <c r="D44" s="40"/>
      <c r="E44" s="41"/>
      <c r="F44" s="75">
        <f>SUM(F45:F46)</f>
        <v>0</v>
      </c>
      <c r="G44" s="43"/>
    </row>
    <row r="45" spans="1:7" s="19" customFormat="1" ht="39.75" customHeight="1">
      <c r="A45" s="38" t="s">
        <v>83</v>
      </c>
      <c r="B45" s="39" t="s">
        <v>42</v>
      </c>
      <c r="C45" s="40" t="s">
        <v>5</v>
      </c>
      <c r="D45" s="40">
        <v>3</v>
      </c>
      <c r="E45" s="41"/>
      <c r="F45" s="42">
        <f t="shared" ref="F45:F46" si="3">D45*E45</f>
        <v>0</v>
      </c>
      <c r="G45" s="43"/>
    </row>
    <row r="46" spans="1:7" s="19" customFormat="1" ht="27" customHeight="1">
      <c r="A46" s="38" t="s">
        <v>84</v>
      </c>
      <c r="B46" s="39" t="s">
        <v>43</v>
      </c>
      <c r="C46" s="40" t="s">
        <v>10</v>
      </c>
      <c r="D46" s="40">
        <v>10</v>
      </c>
      <c r="E46" s="41"/>
      <c r="F46" s="42">
        <f t="shared" si="3"/>
        <v>0</v>
      </c>
      <c r="G46" s="43"/>
    </row>
    <row r="47" spans="1:7" s="73" customFormat="1" ht="6" customHeight="1">
      <c r="A47" s="38"/>
      <c r="B47" s="44"/>
      <c r="C47" s="40"/>
      <c r="D47" s="40"/>
      <c r="E47" s="41"/>
      <c r="F47" s="42"/>
      <c r="G47" s="43"/>
    </row>
    <row r="48" spans="1:7" s="19" customFormat="1" ht="21.95" customHeight="1">
      <c r="A48" s="38">
        <v>7</v>
      </c>
      <c r="B48" s="45" t="s">
        <v>30</v>
      </c>
      <c r="C48" s="40"/>
      <c r="D48" s="40"/>
      <c r="E48" s="41"/>
      <c r="F48" s="75">
        <f>SUM(F49:F50)</f>
        <v>0</v>
      </c>
      <c r="G48" s="43"/>
    </row>
    <row r="49" spans="1:7" s="19" customFormat="1" ht="20.100000000000001" customHeight="1">
      <c r="A49" s="38" t="s">
        <v>85</v>
      </c>
      <c r="B49" s="39" t="s">
        <v>31</v>
      </c>
      <c r="C49" s="40" t="s">
        <v>5</v>
      </c>
      <c r="D49" s="40">
        <v>1</v>
      </c>
      <c r="E49" s="41"/>
      <c r="F49" s="42">
        <f t="shared" ref="F49:F50" si="4">D49*E49</f>
        <v>0</v>
      </c>
      <c r="G49" s="43"/>
    </row>
    <row r="50" spans="1:7" s="19" customFormat="1" ht="27.75" customHeight="1">
      <c r="A50" s="38" t="s">
        <v>86</v>
      </c>
      <c r="B50" s="39" t="s">
        <v>58</v>
      </c>
      <c r="C50" s="40" t="s">
        <v>5</v>
      </c>
      <c r="D50" s="40">
        <v>1</v>
      </c>
      <c r="E50" s="41"/>
      <c r="F50" s="42">
        <f t="shared" si="4"/>
        <v>0</v>
      </c>
      <c r="G50" s="43"/>
    </row>
    <row r="51" spans="1:7" s="73" customFormat="1" ht="6" customHeight="1">
      <c r="A51" s="38"/>
      <c r="B51" s="44"/>
      <c r="C51" s="40"/>
      <c r="D51" s="40"/>
      <c r="E51" s="41"/>
      <c r="F51" s="42"/>
      <c r="G51" s="43"/>
    </row>
    <row r="52" spans="1:7" s="19" customFormat="1" ht="21.95" customHeight="1">
      <c r="A52" s="38">
        <v>8</v>
      </c>
      <c r="B52" s="45" t="s">
        <v>32</v>
      </c>
      <c r="C52" s="40"/>
      <c r="D52" s="40"/>
      <c r="E52" s="41"/>
      <c r="F52" s="75">
        <f>SUM(F53:F54)</f>
        <v>0</v>
      </c>
      <c r="G52" s="43"/>
    </row>
    <row r="53" spans="1:7" s="19" customFormat="1" ht="20.100000000000001" customHeight="1">
      <c r="A53" s="38" t="s">
        <v>87</v>
      </c>
      <c r="B53" s="39" t="s">
        <v>31</v>
      </c>
      <c r="C53" s="40" t="s">
        <v>5</v>
      </c>
      <c r="D53" s="40">
        <v>1</v>
      </c>
      <c r="E53" s="41"/>
      <c r="F53" s="42">
        <f t="shared" ref="F53:F54" si="5">D53*E53</f>
        <v>0</v>
      </c>
      <c r="G53" s="43"/>
    </row>
    <row r="54" spans="1:7" s="19" customFormat="1" ht="27" customHeight="1">
      <c r="A54" s="38" t="s">
        <v>88</v>
      </c>
      <c r="B54" s="39" t="s">
        <v>58</v>
      </c>
      <c r="C54" s="40" t="s">
        <v>5</v>
      </c>
      <c r="D54" s="40">
        <v>1</v>
      </c>
      <c r="E54" s="41"/>
      <c r="F54" s="42">
        <f t="shared" si="5"/>
        <v>0</v>
      </c>
      <c r="G54" s="43"/>
    </row>
    <row r="55" spans="1:7" s="73" customFormat="1" ht="6" customHeight="1">
      <c r="A55" s="38"/>
      <c r="B55" s="44"/>
      <c r="C55" s="40"/>
      <c r="D55" s="40"/>
      <c r="E55" s="41"/>
      <c r="F55" s="42"/>
      <c r="G55" s="43"/>
    </row>
    <row r="56" spans="1:7" s="19" customFormat="1" ht="21.95" customHeight="1">
      <c r="A56" s="38">
        <v>9</v>
      </c>
      <c r="B56" s="45" t="s">
        <v>34</v>
      </c>
      <c r="C56" s="40"/>
      <c r="D56" s="40"/>
      <c r="E56" s="41"/>
      <c r="F56" s="75">
        <f>SUM(F57)</f>
        <v>0</v>
      </c>
      <c r="G56" s="43"/>
    </row>
    <row r="57" spans="1:7" s="19" customFormat="1" ht="24" customHeight="1">
      <c r="A57" s="38" t="s">
        <v>89</v>
      </c>
      <c r="B57" s="39" t="s">
        <v>59</v>
      </c>
      <c r="C57" s="40" t="s">
        <v>5</v>
      </c>
      <c r="D57" s="40">
        <v>2</v>
      </c>
      <c r="E57" s="41"/>
      <c r="F57" s="42">
        <f>D57*E57</f>
        <v>0</v>
      </c>
      <c r="G57" s="43"/>
    </row>
    <row r="58" spans="1:7" s="73" customFormat="1" ht="6.75" customHeight="1">
      <c r="A58" s="38"/>
      <c r="B58" s="44"/>
      <c r="C58" s="40"/>
      <c r="D58" s="40"/>
      <c r="E58" s="41"/>
      <c r="F58" s="42"/>
      <c r="G58" s="43"/>
    </row>
    <row r="59" spans="1:7" s="19" customFormat="1" ht="21.95" customHeight="1">
      <c r="A59" s="38">
        <v>10</v>
      </c>
      <c r="B59" s="45" t="s">
        <v>36</v>
      </c>
      <c r="C59" s="40"/>
      <c r="D59" s="40"/>
      <c r="E59" s="41"/>
      <c r="F59" s="75">
        <f>SUM(F60)</f>
        <v>0</v>
      </c>
      <c r="G59" s="43"/>
    </row>
    <row r="60" spans="1:7" s="19" customFormat="1" ht="30" customHeight="1">
      <c r="A60" s="38" t="s">
        <v>90</v>
      </c>
      <c r="B60" s="39" t="s">
        <v>60</v>
      </c>
      <c r="C60" s="40" t="s">
        <v>5</v>
      </c>
      <c r="D60" s="40">
        <v>1</v>
      </c>
      <c r="E60" s="41"/>
      <c r="F60" s="42">
        <f>D60*E60</f>
        <v>0</v>
      </c>
      <c r="G60" s="43"/>
    </row>
    <row r="61" spans="1:7" s="73" customFormat="1" ht="9.9499999999999993" customHeight="1">
      <c r="A61" s="51"/>
      <c r="B61" s="52"/>
      <c r="C61" s="53"/>
      <c r="D61" s="54"/>
      <c r="E61" s="55"/>
      <c r="F61" s="56"/>
      <c r="G61" s="43"/>
    </row>
    <row r="62" spans="1:7" s="74" customFormat="1" ht="24.95" customHeight="1">
      <c r="A62" s="57"/>
      <c r="B62" s="58" t="s">
        <v>2</v>
      </c>
      <c r="C62" s="58"/>
      <c r="D62" s="58"/>
      <c r="E62" s="59"/>
      <c r="F62" s="60">
        <f>F6+F10+F21+F31+F34+F44+F48+F52+F56+F59</f>
        <v>0</v>
      </c>
      <c r="G62" s="46"/>
    </row>
    <row r="63" spans="1:7">
      <c r="A63" s="47"/>
      <c r="B63" s="48"/>
      <c r="C63" s="48"/>
      <c r="D63" s="48"/>
      <c r="E63" s="49"/>
      <c r="F63" s="50"/>
      <c r="G63" s="49"/>
    </row>
    <row r="64" spans="1:7">
      <c r="A64" s="47"/>
      <c r="B64" s="48"/>
      <c r="C64" s="48"/>
      <c r="D64" s="48"/>
      <c r="E64" s="49"/>
      <c r="F64" s="50"/>
      <c r="G64" s="49"/>
    </row>
    <row r="65" spans="1:7">
      <c r="A65" s="47"/>
      <c r="B65" s="48"/>
      <c r="C65" s="48"/>
      <c r="D65" s="48"/>
      <c r="E65" s="49"/>
      <c r="F65" s="50"/>
      <c r="G65" s="49"/>
    </row>
  </sheetData>
  <mergeCells count="1">
    <mergeCell ref="A1:F1"/>
  </mergeCells>
  <phoneticPr fontId="0" type="noConversion"/>
  <pageMargins left="0.9055118110236221" right="0.27559055118110237" top="0.98425196850393704" bottom="0.86614173228346458" header="0.51181102362204722" footer="0.51181102362204722"/>
  <pageSetup paperSize="9" orientation="portrait" horizontalDpi="300" verticalDpi="300" r:id="rId1"/>
  <headerFooter alignWithMargins="0">
    <oddHeader>&amp;L&amp;"Arial CE,Kursywa"&amp;7REWALORYZACJA I ZAGOSPODAROWANIE NA CELE KULTURALNO-EDUKACYJNE I TURYSTYCZNE ZABYTKOWEGO DWORKU RODZINY CHEŁMOŃSKICH WRAZ Z PARKIEM - wyposażenie</oddHeader>
    <oddFooter>&amp;C&amp;"Arial CE,Kursywa"&amp;8&amp;P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strona tytułowa-cena</vt:lpstr>
      <vt:lpstr>wycena</vt:lpstr>
      <vt:lpstr>'strona tytułowa-cena'!Obszar_wydruku</vt:lpstr>
      <vt:lpstr>wycena!Obszar_wydruku</vt:lpstr>
      <vt:lpstr>wycena!Tytuły_wydruku</vt:lpstr>
    </vt:vector>
  </TitlesOfParts>
  <Company>KOPI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Ireneusz Kopczyński</dc:creator>
  <cp:lastModifiedBy>Ireneusz Kopczyński</cp:lastModifiedBy>
  <cp:lastPrinted>2017-03-23T07:31:47Z</cp:lastPrinted>
  <dcterms:created xsi:type="dcterms:W3CDTF">2001-06-22T10:36:23Z</dcterms:created>
  <dcterms:modified xsi:type="dcterms:W3CDTF">2017-03-23T07:32:00Z</dcterms:modified>
</cp:coreProperties>
</file>